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\Downloads\"/>
    </mc:Choice>
  </mc:AlternateContent>
  <xr:revisionPtr revIDLastSave="0" documentId="13_ncr:1_{46CEDF90-75B2-4FA3-B2A2-800F16CE05F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" l="1"/>
  <c r="B6" i="1"/>
  <c r="D9" i="1"/>
  <c r="D6" i="1" l="1"/>
  <c r="C6" i="1"/>
  <c r="C7" i="1" l="1"/>
  <c r="C11" i="1" s="1"/>
  <c r="C12" i="1" s="1"/>
  <c r="C14" i="1" s="1"/>
  <c r="B7" i="1"/>
  <c r="D7" i="1"/>
  <c r="D11" i="1" s="1"/>
  <c r="B11" i="1" l="1"/>
  <c r="B12" i="1" s="1"/>
  <c r="B14" i="1" s="1"/>
  <c r="D12" i="1"/>
  <c r="D14" i="1" s="1"/>
  <c r="C15" i="1"/>
  <c r="C16" i="1"/>
  <c r="B16" i="1" l="1"/>
  <c r="B15" i="1"/>
  <c r="D15" i="1"/>
  <c r="D16" i="1"/>
</calcChain>
</file>

<file path=xl/sharedStrings.xml><?xml version="1.0" encoding="utf-8"?>
<sst xmlns="http://schemas.openxmlformats.org/spreadsheetml/2006/main" count="19" uniqueCount="19">
  <si>
    <t>EDGE ORIGINATION COMPENSATION PLAN</t>
  </si>
  <si>
    <t>Average Loan Amount</t>
  </si>
  <si>
    <t>Closings Per Month</t>
  </si>
  <si>
    <t>Total Volume</t>
  </si>
  <si>
    <t>Revenue at 275 BPS</t>
  </si>
  <si>
    <t>Edge Transaction Amount at 995</t>
  </si>
  <si>
    <t>Subtotal</t>
  </si>
  <si>
    <t>Payroll Expense 10%</t>
  </si>
  <si>
    <t>Edge Compensation</t>
  </si>
  <si>
    <t>Annual W2 Income</t>
  </si>
  <si>
    <t>Net Commission BPS/Percentage</t>
  </si>
  <si>
    <t xml:space="preserve">Edge Technology Package </t>
  </si>
  <si>
    <t>Email</t>
  </si>
  <si>
    <t>Website</t>
  </si>
  <si>
    <t>Knowledge Coop</t>
  </si>
  <si>
    <t>Lending Pad</t>
  </si>
  <si>
    <t>MMI - Mortgage Marketing Intelligence. Can look up loan officer and agent production numbers.</t>
  </si>
  <si>
    <t>All Edge LO's paid on W2. 10% processing fee cheaper than self employment tax if you get paid on 1099 at another company</t>
  </si>
  <si>
    <t>Cap is $15k on most loans - some are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</si>
</sst>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0.0000%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4" borderId="1" xfId="0" applyFont="1" applyFill="1" applyBorder="1"/>
    <xf numFmtId="0" fontId="5" fillId="0" borderId="1" xfId="0" applyFont="1" applyBorder="1"/>
    <xf numFmtId="0" fontId="5" fillId="5" borderId="1" xfId="0" applyFont="1" applyFill="1" applyBorder="1"/>
    <xf numFmtId="164" fontId="5" fillId="0" borderId="1" xfId="0" applyNumberFormat="1" applyFont="1" applyBorder="1"/>
    <xf numFmtId="164" fontId="5" fillId="0" borderId="0" xfId="0" applyNumberFormat="1" applyFont="1"/>
    <xf numFmtId="0" fontId="7" fillId="2" borderId="1" xfId="0" applyFont="1" applyFill="1" applyBorder="1"/>
    <xf numFmtId="164" fontId="7" fillId="2" borderId="1" xfId="0" applyNumberFormat="1" applyFont="1" applyFill="1" applyBorder="1"/>
    <xf numFmtId="165" fontId="7" fillId="2" borderId="1" xfId="0" applyNumberFormat="1" applyFont="1" applyFill="1" applyBorder="1"/>
    <xf numFmtId="0" fontId="5" fillId="4" borderId="2" xfId="0" applyFont="1" applyFill="1" applyBorder="1"/>
    <xf numFmtId="0" fontId="5" fillId="6" borderId="0" xfId="0" applyFont="1" applyFill="1"/>
    <xf numFmtId="3" fontId="5" fillId="0" borderId="2" xfId="0" applyNumberFormat="1" applyFont="1" applyBorder="1"/>
    <xf numFmtId="0" fontId="1" fillId="0" borderId="3" xfId="0" applyFont="1" applyBorder="1"/>
    <xf numFmtId="6" fontId="1" fillId="0" borderId="3" xfId="0" applyNumberFormat="1" applyFont="1" applyBorder="1"/>
    <xf numFmtId="0" fontId="6" fillId="0" borderId="0" xfId="0" applyFont="1"/>
    <xf numFmtId="0" fontId="8" fillId="0" borderId="0" xfId="0" applyFont="1"/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zoomScale="70" zoomScaleNormal="70" workbookViewId="0">
      <selection activeCell="J16" sqref="J16"/>
    </sheetView>
  </sheetViews>
  <sheetFormatPr defaultRowHeight="14.5" x14ac:dyDescent="0.35"/>
  <cols>
    <col min="1" max="1" width="48.54296875" customWidth="1"/>
    <col min="2" max="3" width="23.7265625" customWidth="1"/>
    <col min="4" max="4" width="25.54296875" customWidth="1"/>
  </cols>
  <sheetData>
    <row r="1" spans="1:5" ht="21" x14ac:dyDescent="0.5">
      <c r="A1" s="20" t="s">
        <v>0</v>
      </c>
      <c r="B1" s="20"/>
      <c r="C1" s="20"/>
      <c r="D1" s="20"/>
      <c r="E1" s="2"/>
    </row>
    <row r="2" spans="1:5" ht="28.5" x14ac:dyDescent="0.65">
      <c r="A2" s="3"/>
      <c r="B2" s="3"/>
      <c r="C2" s="3"/>
      <c r="D2" s="3"/>
      <c r="E2" s="2"/>
    </row>
    <row r="3" spans="1:5" ht="23.5" x14ac:dyDescent="0.55000000000000004">
      <c r="A3" s="13" t="s">
        <v>1</v>
      </c>
      <c r="B3" s="15">
        <v>545000</v>
      </c>
      <c r="C3" s="4"/>
      <c r="D3" s="4"/>
      <c r="E3" s="4"/>
    </row>
    <row r="4" spans="1:5" ht="23.5" x14ac:dyDescent="0.55000000000000004">
      <c r="A4" s="5" t="s">
        <v>2</v>
      </c>
      <c r="B4" s="6">
        <v>1</v>
      </c>
      <c r="C4" s="6">
        <v>3</v>
      </c>
      <c r="D4" s="7">
        <v>10</v>
      </c>
      <c r="E4" s="4"/>
    </row>
    <row r="5" spans="1:5" ht="23.5" x14ac:dyDescent="0.55000000000000004">
      <c r="A5" s="14"/>
      <c r="B5" s="14"/>
      <c r="C5" s="14"/>
      <c r="D5" s="14"/>
      <c r="E5" s="4"/>
    </row>
    <row r="6" spans="1:5" ht="23.5" x14ac:dyDescent="0.55000000000000004">
      <c r="A6" s="6" t="s">
        <v>3</v>
      </c>
      <c r="B6" s="8">
        <f>B3*B4</f>
        <v>545000</v>
      </c>
      <c r="C6" s="8">
        <f>B3*C4</f>
        <v>1635000</v>
      </c>
      <c r="D6" s="8">
        <f>B3*D4</f>
        <v>5450000</v>
      </c>
      <c r="E6" s="4"/>
    </row>
    <row r="7" spans="1:5" ht="23.5" x14ac:dyDescent="0.55000000000000004">
      <c r="A7" s="6" t="s">
        <v>4</v>
      </c>
      <c r="B7" s="8">
        <f>B6*2.75%</f>
        <v>14987.5</v>
      </c>
      <c r="C7" s="8">
        <f t="shared" ref="C7:D7" si="0">C6*2.75%</f>
        <v>44962.5</v>
      </c>
      <c r="D7" s="8">
        <f t="shared" si="0"/>
        <v>149875</v>
      </c>
      <c r="E7" s="4"/>
    </row>
    <row r="8" spans="1:5" ht="23.5" x14ac:dyDescent="0.55000000000000004">
      <c r="A8" s="18" t="s">
        <v>18</v>
      </c>
      <c r="B8" s="9"/>
      <c r="C8" s="9"/>
      <c r="D8" s="9"/>
      <c r="E8" s="4"/>
    </row>
    <row r="9" spans="1:5" ht="23.5" x14ac:dyDescent="0.55000000000000004">
      <c r="A9" s="6" t="s">
        <v>5</v>
      </c>
      <c r="B9" s="8">
        <v>995</v>
      </c>
      <c r="C9" s="8">
        <f>C4*995</f>
        <v>2985</v>
      </c>
      <c r="D9" s="8">
        <f>D4*995</f>
        <v>9950</v>
      </c>
      <c r="E9" s="4"/>
    </row>
    <row r="10" spans="1:5" ht="23.5" x14ac:dyDescent="0.55000000000000004">
      <c r="A10" s="4"/>
      <c r="B10" s="9"/>
      <c r="C10" s="9"/>
      <c r="D10" s="9"/>
      <c r="E10" s="4"/>
    </row>
    <row r="11" spans="1:5" ht="23.5" x14ac:dyDescent="0.55000000000000004">
      <c r="A11" s="6" t="s">
        <v>6</v>
      </c>
      <c r="B11" s="8">
        <f>B7-B9</f>
        <v>13992.5</v>
      </c>
      <c r="C11" s="8">
        <f>C7-C9</f>
        <v>41977.5</v>
      </c>
      <c r="D11" s="8">
        <f>D7-D9</f>
        <v>139925</v>
      </c>
      <c r="E11" s="4"/>
    </row>
    <row r="12" spans="1:5" ht="23.5" x14ac:dyDescent="0.55000000000000004">
      <c r="A12" s="6" t="s">
        <v>7</v>
      </c>
      <c r="B12" s="8">
        <f>B11*10%</f>
        <v>1399.25</v>
      </c>
      <c r="C12" s="8">
        <f t="shared" ref="C12:D12" si="1">C11*10%</f>
        <v>4197.75</v>
      </c>
      <c r="D12" s="8">
        <f t="shared" si="1"/>
        <v>13992.5</v>
      </c>
      <c r="E12" s="4"/>
    </row>
    <row r="13" spans="1:5" ht="23.5" x14ac:dyDescent="0.55000000000000004">
      <c r="A13" s="4"/>
      <c r="B13" s="9"/>
      <c r="C13" s="9"/>
      <c r="D13" s="9"/>
      <c r="E13" s="4"/>
    </row>
    <row r="14" spans="1:5" ht="23.5" x14ac:dyDescent="0.55000000000000004">
      <c r="A14" s="10" t="s">
        <v>8</v>
      </c>
      <c r="B14" s="11">
        <f>B11-B12</f>
        <v>12593.25</v>
      </c>
      <c r="C14" s="11">
        <f>C11-C12</f>
        <v>37779.75</v>
      </c>
      <c r="D14" s="11">
        <f>D11-D12</f>
        <v>125932.5</v>
      </c>
      <c r="E14" s="4"/>
    </row>
    <row r="15" spans="1:5" ht="23.5" x14ac:dyDescent="0.55000000000000004">
      <c r="A15" s="10" t="s">
        <v>9</v>
      </c>
      <c r="B15" s="11">
        <f>B14*12</f>
        <v>151119</v>
      </c>
      <c r="C15" s="11">
        <f t="shared" ref="C15:D15" si="2">C14*12</f>
        <v>453357</v>
      </c>
      <c r="D15" s="11">
        <f t="shared" si="2"/>
        <v>1511190</v>
      </c>
      <c r="E15" s="4"/>
    </row>
    <row r="16" spans="1:5" ht="23.5" x14ac:dyDescent="0.55000000000000004">
      <c r="A16" s="10" t="s">
        <v>10</v>
      </c>
      <c r="B16" s="12">
        <f>B14/B6</f>
        <v>2.3106880733944953E-2</v>
      </c>
      <c r="C16" s="12">
        <f>C14/C6</f>
        <v>2.3106880733944953E-2</v>
      </c>
      <c r="D16" s="12">
        <f>D14/D6</f>
        <v>2.3106880733944953E-2</v>
      </c>
      <c r="E16" s="4"/>
    </row>
    <row r="17" spans="1:5" ht="23.5" x14ac:dyDescent="0.55000000000000004">
      <c r="A17" s="4"/>
      <c r="B17" s="4"/>
      <c r="C17" s="4"/>
      <c r="D17" s="4"/>
      <c r="E17" s="4"/>
    </row>
    <row r="18" spans="1:5" ht="18.5" x14ac:dyDescent="0.45">
      <c r="A18" s="16" t="s">
        <v>11</v>
      </c>
      <c r="B18" s="17">
        <v>125</v>
      </c>
      <c r="C18" s="1" t="s">
        <v>12</v>
      </c>
      <c r="D18" s="1"/>
      <c r="E18" s="1"/>
    </row>
    <row r="19" spans="1:5" ht="18.5" x14ac:dyDescent="0.45">
      <c r="A19" s="1"/>
      <c r="B19" s="1"/>
      <c r="C19" s="1" t="s">
        <v>13</v>
      </c>
      <c r="D19" s="1"/>
      <c r="E19" s="1"/>
    </row>
    <row r="20" spans="1:5" ht="18.5" x14ac:dyDescent="0.45">
      <c r="A20" s="1"/>
      <c r="B20" s="1"/>
      <c r="C20" s="1" t="s">
        <v>14</v>
      </c>
      <c r="D20" s="1"/>
      <c r="E20" s="1"/>
    </row>
    <row r="21" spans="1:5" ht="18.5" x14ac:dyDescent="0.45">
      <c r="A21" s="1"/>
      <c r="B21" s="1"/>
      <c r="C21" s="1" t="s">
        <v>15</v>
      </c>
      <c r="D21" s="1"/>
      <c r="E21" s="1"/>
    </row>
    <row r="22" spans="1:5" ht="18.5" x14ac:dyDescent="0.45">
      <c r="A22" s="1"/>
      <c r="B22" s="1"/>
      <c r="C22" s="1" t="s">
        <v>16</v>
      </c>
      <c r="D22" s="1"/>
      <c r="E22" s="1"/>
    </row>
    <row r="24" spans="1:5" x14ac:dyDescent="0.35">
      <c r="A24" s="19" t="s">
        <v>17</v>
      </c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Hacker</dc:creator>
  <cp:keywords/>
  <dc:description/>
  <cp:lastModifiedBy>Aleksey Moody</cp:lastModifiedBy>
  <cp:revision/>
  <dcterms:created xsi:type="dcterms:W3CDTF">2017-06-28T22:49:01Z</dcterms:created>
  <dcterms:modified xsi:type="dcterms:W3CDTF">2023-03-08T15:50:07Z</dcterms:modified>
  <cp:category/>
  <cp:contentStatus/>
</cp:coreProperties>
</file>